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2" i="1" l="1"/>
  <c r="H28" i="1"/>
  <c r="H44" i="1" s="1"/>
  <c r="H9" i="1"/>
  <c r="H46" i="1" l="1"/>
</calcChain>
</file>

<file path=xl/sharedStrings.xml><?xml version="1.0" encoding="utf-8"?>
<sst xmlns="http://schemas.openxmlformats.org/spreadsheetml/2006/main" count="38" uniqueCount="34">
  <si>
    <t>Благотворительный Фонд «Доверие и защита»</t>
  </si>
  <si>
    <t>за период с 1 Января по 31 Декабря 2012 г.</t>
  </si>
  <si>
    <t>Остаток средств на начало отчетного года:</t>
  </si>
  <si>
    <t>1. Сальдо на начало периода по расчетному счету-</t>
  </si>
  <si>
    <t xml:space="preserve">2. Нераспределенная прибыль в обращении - </t>
  </si>
  <si>
    <t>ИТОГО:</t>
  </si>
  <si>
    <t>Поступило средств:</t>
  </si>
  <si>
    <t xml:space="preserve">1. Добровольные взносы: </t>
  </si>
  <si>
    <t>1. ООО "Урал"</t>
  </si>
  <si>
    <t>2. ООО "Компания Металлинвест"</t>
  </si>
  <si>
    <t>3. ООО ЧОП "Интерлок-Т"</t>
  </si>
  <si>
    <t>Итого:</t>
  </si>
  <si>
    <t>2. Доходы от предпринимательской деятельности Фонда</t>
  </si>
  <si>
    <t>Использовано средств:</t>
  </si>
  <si>
    <t>1. Благотворительная помощь :</t>
  </si>
  <si>
    <t xml:space="preserve">1. За Региональную Общественную Организацию Свердловскую областную </t>
  </si>
  <si>
    <t>Федерацию Дзюдо на проведение турнира</t>
  </si>
  <si>
    <t>2.  За ОРЧ по ГЗ ГУ МВД России по Свердловской области</t>
  </si>
  <si>
    <t>2.Расходы на содержание аппарата управления</t>
  </si>
  <si>
    <t>в том числе:</t>
  </si>
  <si>
    <t>1. Расходы, связанные с оплатой труда сотрудников</t>
  </si>
  <si>
    <t>2. Налоги начисленные и уплаченные на з/плату</t>
  </si>
  <si>
    <t>3. Содержание помещений, автомобильного транспорта и иного имущества</t>
  </si>
  <si>
    <t xml:space="preserve">( Аренда помещения, коммунальные улуги, расходы банка, связь, эл. Энерг., </t>
  </si>
  <si>
    <t>подписка и др. услуги)</t>
  </si>
  <si>
    <t>4. Ремонт основных средств и иного имущества</t>
  </si>
  <si>
    <t>5. Налоги</t>
  </si>
  <si>
    <t>6. Хоз.расходы</t>
  </si>
  <si>
    <t>7. Прочие</t>
  </si>
  <si>
    <t>8. Расходы будущих периодов</t>
  </si>
  <si>
    <t>Остаток средств на конец отчетного 2011 года</t>
  </si>
  <si>
    <t>Главный бухгалтер</t>
  </si>
  <si>
    <t>И.В. Христачева</t>
  </si>
  <si>
    <t>Сведения о финансово-хозяйственной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</si>
</sst>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P12" sqref="P12"/>
    </sheetView>
  </sheetViews>
  <sheetFormatPr defaultRowHeight="15" x14ac:dyDescent="0.25"/>
  <cols>
    <col min="6" max="6" width="11.7109375" bestFit="1" customWidth="1"/>
    <col min="8" max="8" width="13.7109375" customWidth="1"/>
    <col min="9" max="9" width="11.85546875" customWidth="1"/>
    <col min="262" max="262" width="11.7109375" bestFit="1" customWidth="1"/>
    <col min="264" max="264" width="13.7109375" customWidth="1"/>
    <col min="265" max="265" width="11.85546875" customWidth="1"/>
    <col min="518" max="518" width="11.7109375" bestFit="1" customWidth="1"/>
    <col min="520" max="520" width="13.7109375" customWidth="1"/>
    <col min="521" max="521" width="11.85546875" customWidth="1"/>
    <col min="774" max="774" width="11.7109375" bestFit="1" customWidth="1"/>
    <col min="776" max="776" width="13.7109375" customWidth="1"/>
    <col min="777" max="777" width="11.85546875" customWidth="1"/>
    <col min="1030" max="1030" width="11.7109375" bestFit="1" customWidth="1"/>
    <col min="1032" max="1032" width="13.7109375" customWidth="1"/>
    <col min="1033" max="1033" width="11.85546875" customWidth="1"/>
    <col min="1286" max="1286" width="11.7109375" bestFit="1" customWidth="1"/>
    <col min="1288" max="1288" width="13.7109375" customWidth="1"/>
    <col min="1289" max="1289" width="11.85546875" customWidth="1"/>
    <col min="1542" max="1542" width="11.7109375" bestFit="1" customWidth="1"/>
    <col min="1544" max="1544" width="13.7109375" customWidth="1"/>
    <col min="1545" max="1545" width="11.85546875" customWidth="1"/>
    <col min="1798" max="1798" width="11.7109375" bestFit="1" customWidth="1"/>
    <col min="1800" max="1800" width="13.7109375" customWidth="1"/>
    <col min="1801" max="1801" width="11.85546875" customWidth="1"/>
    <col min="2054" max="2054" width="11.7109375" bestFit="1" customWidth="1"/>
    <col min="2056" max="2056" width="13.7109375" customWidth="1"/>
    <col min="2057" max="2057" width="11.85546875" customWidth="1"/>
    <col min="2310" max="2310" width="11.7109375" bestFit="1" customWidth="1"/>
    <col min="2312" max="2312" width="13.7109375" customWidth="1"/>
    <col min="2313" max="2313" width="11.85546875" customWidth="1"/>
    <col min="2566" max="2566" width="11.7109375" bestFit="1" customWidth="1"/>
    <col min="2568" max="2568" width="13.7109375" customWidth="1"/>
    <col min="2569" max="2569" width="11.85546875" customWidth="1"/>
    <col min="2822" max="2822" width="11.7109375" bestFit="1" customWidth="1"/>
    <col min="2824" max="2824" width="13.7109375" customWidth="1"/>
    <col min="2825" max="2825" width="11.85546875" customWidth="1"/>
    <col min="3078" max="3078" width="11.7109375" bestFit="1" customWidth="1"/>
    <col min="3080" max="3080" width="13.7109375" customWidth="1"/>
    <col min="3081" max="3081" width="11.85546875" customWidth="1"/>
    <col min="3334" max="3334" width="11.7109375" bestFit="1" customWidth="1"/>
    <col min="3336" max="3336" width="13.7109375" customWidth="1"/>
    <col min="3337" max="3337" width="11.85546875" customWidth="1"/>
    <col min="3590" max="3590" width="11.7109375" bestFit="1" customWidth="1"/>
    <col min="3592" max="3592" width="13.7109375" customWidth="1"/>
    <col min="3593" max="3593" width="11.85546875" customWidth="1"/>
    <col min="3846" max="3846" width="11.7109375" bestFit="1" customWidth="1"/>
    <col min="3848" max="3848" width="13.7109375" customWidth="1"/>
    <col min="3849" max="3849" width="11.85546875" customWidth="1"/>
    <col min="4102" max="4102" width="11.7109375" bestFit="1" customWidth="1"/>
    <col min="4104" max="4104" width="13.7109375" customWidth="1"/>
    <col min="4105" max="4105" width="11.85546875" customWidth="1"/>
    <col min="4358" max="4358" width="11.7109375" bestFit="1" customWidth="1"/>
    <col min="4360" max="4360" width="13.7109375" customWidth="1"/>
    <col min="4361" max="4361" width="11.85546875" customWidth="1"/>
    <col min="4614" max="4614" width="11.7109375" bestFit="1" customWidth="1"/>
    <col min="4616" max="4616" width="13.7109375" customWidth="1"/>
    <col min="4617" max="4617" width="11.85546875" customWidth="1"/>
    <col min="4870" max="4870" width="11.7109375" bestFit="1" customWidth="1"/>
    <col min="4872" max="4872" width="13.7109375" customWidth="1"/>
    <col min="4873" max="4873" width="11.85546875" customWidth="1"/>
    <col min="5126" max="5126" width="11.7109375" bestFit="1" customWidth="1"/>
    <col min="5128" max="5128" width="13.7109375" customWidth="1"/>
    <col min="5129" max="5129" width="11.85546875" customWidth="1"/>
    <col min="5382" max="5382" width="11.7109375" bestFit="1" customWidth="1"/>
    <col min="5384" max="5384" width="13.7109375" customWidth="1"/>
    <col min="5385" max="5385" width="11.85546875" customWidth="1"/>
    <col min="5638" max="5638" width="11.7109375" bestFit="1" customWidth="1"/>
    <col min="5640" max="5640" width="13.7109375" customWidth="1"/>
    <col min="5641" max="5641" width="11.85546875" customWidth="1"/>
    <col min="5894" max="5894" width="11.7109375" bestFit="1" customWidth="1"/>
    <col min="5896" max="5896" width="13.7109375" customWidth="1"/>
    <col min="5897" max="5897" width="11.85546875" customWidth="1"/>
    <col min="6150" max="6150" width="11.7109375" bestFit="1" customWidth="1"/>
    <col min="6152" max="6152" width="13.7109375" customWidth="1"/>
    <col min="6153" max="6153" width="11.85546875" customWidth="1"/>
    <col min="6406" max="6406" width="11.7109375" bestFit="1" customWidth="1"/>
    <col min="6408" max="6408" width="13.7109375" customWidth="1"/>
    <col min="6409" max="6409" width="11.85546875" customWidth="1"/>
    <col min="6662" max="6662" width="11.7109375" bestFit="1" customWidth="1"/>
    <col min="6664" max="6664" width="13.7109375" customWidth="1"/>
    <col min="6665" max="6665" width="11.85546875" customWidth="1"/>
    <col min="6918" max="6918" width="11.7109375" bestFit="1" customWidth="1"/>
    <col min="6920" max="6920" width="13.7109375" customWidth="1"/>
    <col min="6921" max="6921" width="11.85546875" customWidth="1"/>
    <col min="7174" max="7174" width="11.7109375" bestFit="1" customWidth="1"/>
    <col min="7176" max="7176" width="13.7109375" customWidth="1"/>
    <col min="7177" max="7177" width="11.85546875" customWidth="1"/>
    <col min="7430" max="7430" width="11.7109375" bestFit="1" customWidth="1"/>
    <col min="7432" max="7432" width="13.7109375" customWidth="1"/>
    <col min="7433" max="7433" width="11.85546875" customWidth="1"/>
    <col min="7686" max="7686" width="11.7109375" bestFit="1" customWidth="1"/>
    <col min="7688" max="7688" width="13.7109375" customWidth="1"/>
    <col min="7689" max="7689" width="11.85546875" customWidth="1"/>
    <col min="7942" max="7942" width="11.7109375" bestFit="1" customWidth="1"/>
    <col min="7944" max="7944" width="13.7109375" customWidth="1"/>
    <col min="7945" max="7945" width="11.85546875" customWidth="1"/>
    <col min="8198" max="8198" width="11.7109375" bestFit="1" customWidth="1"/>
    <col min="8200" max="8200" width="13.7109375" customWidth="1"/>
    <col min="8201" max="8201" width="11.85546875" customWidth="1"/>
    <col min="8454" max="8454" width="11.7109375" bestFit="1" customWidth="1"/>
    <col min="8456" max="8456" width="13.7109375" customWidth="1"/>
    <col min="8457" max="8457" width="11.85546875" customWidth="1"/>
    <col min="8710" max="8710" width="11.7109375" bestFit="1" customWidth="1"/>
    <col min="8712" max="8712" width="13.7109375" customWidth="1"/>
    <col min="8713" max="8713" width="11.85546875" customWidth="1"/>
    <col min="8966" max="8966" width="11.7109375" bestFit="1" customWidth="1"/>
    <col min="8968" max="8968" width="13.7109375" customWidth="1"/>
    <col min="8969" max="8969" width="11.85546875" customWidth="1"/>
    <col min="9222" max="9222" width="11.7109375" bestFit="1" customWidth="1"/>
    <col min="9224" max="9224" width="13.7109375" customWidth="1"/>
    <col min="9225" max="9225" width="11.85546875" customWidth="1"/>
    <col min="9478" max="9478" width="11.7109375" bestFit="1" customWidth="1"/>
    <col min="9480" max="9480" width="13.7109375" customWidth="1"/>
    <col min="9481" max="9481" width="11.85546875" customWidth="1"/>
    <col min="9734" max="9734" width="11.7109375" bestFit="1" customWidth="1"/>
    <col min="9736" max="9736" width="13.7109375" customWidth="1"/>
    <col min="9737" max="9737" width="11.85546875" customWidth="1"/>
    <col min="9990" max="9990" width="11.7109375" bestFit="1" customWidth="1"/>
    <col min="9992" max="9992" width="13.7109375" customWidth="1"/>
    <col min="9993" max="9993" width="11.85546875" customWidth="1"/>
    <col min="10246" max="10246" width="11.7109375" bestFit="1" customWidth="1"/>
    <col min="10248" max="10248" width="13.7109375" customWidth="1"/>
    <col min="10249" max="10249" width="11.85546875" customWidth="1"/>
    <col min="10502" max="10502" width="11.7109375" bestFit="1" customWidth="1"/>
    <col min="10504" max="10504" width="13.7109375" customWidth="1"/>
    <col min="10505" max="10505" width="11.85546875" customWidth="1"/>
    <col min="10758" max="10758" width="11.7109375" bestFit="1" customWidth="1"/>
    <col min="10760" max="10760" width="13.7109375" customWidth="1"/>
    <col min="10761" max="10761" width="11.85546875" customWidth="1"/>
    <col min="11014" max="11014" width="11.7109375" bestFit="1" customWidth="1"/>
    <col min="11016" max="11016" width="13.7109375" customWidth="1"/>
    <col min="11017" max="11017" width="11.85546875" customWidth="1"/>
    <col min="11270" max="11270" width="11.7109375" bestFit="1" customWidth="1"/>
    <col min="11272" max="11272" width="13.7109375" customWidth="1"/>
    <col min="11273" max="11273" width="11.85546875" customWidth="1"/>
    <col min="11526" max="11526" width="11.7109375" bestFit="1" customWidth="1"/>
    <col min="11528" max="11528" width="13.7109375" customWidth="1"/>
    <col min="11529" max="11529" width="11.85546875" customWidth="1"/>
    <col min="11782" max="11782" width="11.7109375" bestFit="1" customWidth="1"/>
    <col min="11784" max="11784" width="13.7109375" customWidth="1"/>
    <col min="11785" max="11785" width="11.85546875" customWidth="1"/>
    <col min="12038" max="12038" width="11.7109375" bestFit="1" customWidth="1"/>
    <col min="12040" max="12040" width="13.7109375" customWidth="1"/>
    <col min="12041" max="12041" width="11.85546875" customWidth="1"/>
    <col min="12294" max="12294" width="11.7109375" bestFit="1" customWidth="1"/>
    <col min="12296" max="12296" width="13.7109375" customWidth="1"/>
    <col min="12297" max="12297" width="11.85546875" customWidth="1"/>
    <col min="12550" max="12550" width="11.7109375" bestFit="1" customWidth="1"/>
    <col min="12552" max="12552" width="13.7109375" customWidth="1"/>
    <col min="12553" max="12553" width="11.85546875" customWidth="1"/>
    <col min="12806" max="12806" width="11.7109375" bestFit="1" customWidth="1"/>
    <col min="12808" max="12808" width="13.7109375" customWidth="1"/>
    <col min="12809" max="12809" width="11.85546875" customWidth="1"/>
    <col min="13062" max="13062" width="11.7109375" bestFit="1" customWidth="1"/>
    <col min="13064" max="13064" width="13.7109375" customWidth="1"/>
    <col min="13065" max="13065" width="11.85546875" customWidth="1"/>
    <col min="13318" max="13318" width="11.7109375" bestFit="1" customWidth="1"/>
    <col min="13320" max="13320" width="13.7109375" customWidth="1"/>
    <col min="13321" max="13321" width="11.85546875" customWidth="1"/>
    <col min="13574" max="13574" width="11.7109375" bestFit="1" customWidth="1"/>
    <col min="13576" max="13576" width="13.7109375" customWidth="1"/>
    <col min="13577" max="13577" width="11.85546875" customWidth="1"/>
    <col min="13830" max="13830" width="11.7109375" bestFit="1" customWidth="1"/>
    <col min="13832" max="13832" width="13.7109375" customWidth="1"/>
    <col min="13833" max="13833" width="11.85546875" customWidth="1"/>
    <col min="14086" max="14086" width="11.7109375" bestFit="1" customWidth="1"/>
    <col min="14088" max="14088" width="13.7109375" customWidth="1"/>
    <col min="14089" max="14089" width="11.85546875" customWidth="1"/>
    <col min="14342" max="14342" width="11.7109375" bestFit="1" customWidth="1"/>
    <col min="14344" max="14344" width="13.7109375" customWidth="1"/>
    <col min="14345" max="14345" width="11.85546875" customWidth="1"/>
    <col min="14598" max="14598" width="11.7109375" bestFit="1" customWidth="1"/>
    <col min="14600" max="14600" width="13.7109375" customWidth="1"/>
    <col min="14601" max="14601" width="11.85546875" customWidth="1"/>
    <col min="14854" max="14854" width="11.7109375" bestFit="1" customWidth="1"/>
    <col min="14856" max="14856" width="13.7109375" customWidth="1"/>
    <col min="14857" max="14857" width="11.85546875" customWidth="1"/>
    <col min="15110" max="15110" width="11.7109375" bestFit="1" customWidth="1"/>
    <col min="15112" max="15112" width="13.7109375" customWidth="1"/>
    <col min="15113" max="15113" width="11.85546875" customWidth="1"/>
    <col min="15366" max="15366" width="11.7109375" bestFit="1" customWidth="1"/>
    <col min="15368" max="15368" width="13.7109375" customWidth="1"/>
    <col min="15369" max="15369" width="11.85546875" customWidth="1"/>
    <col min="15622" max="15622" width="11.7109375" bestFit="1" customWidth="1"/>
    <col min="15624" max="15624" width="13.7109375" customWidth="1"/>
    <col min="15625" max="15625" width="11.85546875" customWidth="1"/>
    <col min="15878" max="15878" width="11.7109375" bestFit="1" customWidth="1"/>
    <col min="15880" max="15880" width="13.7109375" customWidth="1"/>
    <col min="15881" max="15881" width="11.85546875" customWidth="1"/>
    <col min="16134" max="16134" width="11.7109375" bestFit="1" customWidth="1"/>
    <col min="16136" max="16136" width="13.7109375" customWidth="1"/>
    <col min="16137" max="16137" width="11.85546875" customWidth="1"/>
  </cols>
  <sheetData>
    <row r="1" spans="1:9" ht="19.5" x14ac:dyDescent="0.35">
      <c r="E1" s="1" t="s">
        <v>0</v>
      </c>
    </row>
    <row r="2" spans="1:9" x14ac:dyDescent="0.25">
      <c r="E2" s="2"/>
    </row>
    <row r="3" spans="1:9" x14ac:dyDescent="0.25">
      <c r="B3" t="s">
        <v>33</v>
      </c>
    </row>
    <row r="4" spans="1:9" x14ac:dyDescent="0.25">
      <c r="C4" t="s">
        <v>1</v>
      </c>
    </row>
    <row r="6" spans="1:9" x14ac:dyDescent="0.25">
      <c r="A6" s="3" t="s">
        <v>2</v>
      </c>
      <c r="B6" s="4"/>
      <c r="C6" s="4"/>
      <c r="D6" s="4"/>
      <c r="E6" s="4"/>
      <c r="F6" s="5"/>
      <c r="G6" s="4"/>
      <c r="H6" s="5"/>
      <c r="I6" s="5"/>
    </row>
    <row r="7" spans="1:9" x14ac:dyDescent="0.25">
      <c r="A7" t="s">
        <v>3</v>
      </c>
      <c r="H7" s="5">
        <v>1048854.95</v>
      </c>
    </row>
    <row r="8" spans="1:9" x14ac:dyDescent="0.25">
      <c r="A8" t="s">
        <v>4</v>
      </c>
      <c r="H8" s="6">
        <v>8466.92</v>
      </c>
    </row>
    <row r="9" spans="1:9" x14ac:dyDescent="0.25">
      <c r="A9" s="7" t="s">
        <v>5</v>
      </c>
      <c r="H9" s="6">
        <f>SUM(H7:H8)</f>
        <v>1057321.8699999999</v>
      </c>
    </row>
    <row r="11" spans="1:9" x14ac:dyDescent="0.25">
      <c r="A11" s="7" t="s">
        <v>6</v>
      </c>
    </row>
    <row r="12" spans="1:9" x14ac:dyDescent="0.25">
      <c r="A12" s="8" t="s">
        <v>7</v>
      </c>
    </row>
    <row r="13" spans="1:9" x14ac:dyDescent="0.25">
      <c r="A13" t="s">
        <v>8</v>
      </c>
      <c r="H13" s="6">
        <v>30000</v>
      </c>
    </row>
    <row r="14" spans="1:9" x14ac:dyDescent="0.25">
      <c r="A14" t="s">
        <v>9</v>
      </c>
      <c r="H14" s="6"/>
    </row>
    <row r="15" spans="1:9" x14ac:dyDescent="0.25">
      <c r="A15" s="9" t="s">
        <v>10</v>
      </c>
      <c r="H15" s="6">
        <v>600000</v>
      </c>
    </row>
    <row r="16" spans="1:9" x14ac:dyDescent="0.25">
      <c r="H16" s="6"/>
    </row>
    <row r="17" spans="1:8" x14ac:dyDescent="0.25">
      <c r="A17" t="s">
        <v>11</v>
      </c>
      <c r="H17" s="6">
        <v>630000</v>
      </c>
    </row>
    <row r="18" spans="1:8" x14ac:dyDescent="0.25">
      <c r="H18" s="6"/>
    </row>
    <row r="19" spans="1:8" x14ac:dyDescent="0.25">
      <c r="A19" s="10" t="s">
        <v>12</v>
      </c>
      <c r="B19" s="10"/>
      <c r="C19" s="10"/>
      <c r="D19" s="10"/>
      <c r="E19" s="10"/>
      <c r="F19" s="10"/>
      <c r="H19" s="6">
        <v>0</v>
      </c>
    </row>
    <row r="21" spans="1:8" x14ac:dyDescent="0.25">
      <c r="A21" s="7" t="s">
        <v>5</v>
      </c>
      <c r="H21" s="6">
        <v>630000</v>
      </c>
    </row>
    <row r="23" spans="1:8" x14ac:dyDescent="0.25">
      <c r="A23" s="7" t="s">
        <v>13</v>
      </c>
    </row>
    <row r="24" spans="1:8" x14ac:dyDescent="0.25">
      <c r="A24" s="8" t="s">
        <v>14</v>
      </c>
    </row>
    <row r="25" spans="1:8" x14ac:dyDescent="0.25">
      <c r="A25" t="s">
        <v>15</v>
      </c>
      <c r="H25" s="6">
        <v>94370</v>
      </c>
    </row>
    <row r="26" spans="1:8" x14ac:dyDescent="0.25">
      <c r="A26" t="s">
        <v>16</v>
      </c>
      <c r="H26" s="6"/>
    </row>
    <row r="27" spans="1:8" x14ac:dyDescent="0.25">
      <c r="A27" t="s">
        <v>17</v>
      </c>
      <c r="H27" s="6">
        <v>12845.95</v>
      </c>
    </row>
    <row r="28" spans="1:8" x14ac:dyDescent="0.25">
      <c r="A28" t="s">
        <v>11</v>
      </c>
      <c r="H28" s="6">
        <f>SUM(H25:H27)</f>
        <v>107215.95</v>
      </c>
    </row>
    <row r="30" spans="1:8" x14ac:dyDescent="0.25">
      <c r="A30" s="10" t="s">
        <v>18</v>
      </c>
      <c r="B30" s="10"/>
      <c r="C30" s="10"/>
      <c r="D30" s="10"/>
      <c r="E30" s="10"/>
    </row>
    <row r="31" spans="1:8" x14ac:dyDescent="0.25">
      <c r="A31" t="s">
        <v>19</v>
      </c>
    </row>
    <row r="32" spans="1:8" x14ac:dyDescent="0.25">
      <c r="A32" t="s">
        <v>20</v>
      </c>
      <c r="H32" s="6">
        <v>118279.37</v>
      </c>
    </row>
    <row r="33" spans="1:8" x14ac:dyDescent="0.25">
      <c r="A33" t="s">
        <v>21</v>
      </c>
      <c r="H33" s="6">
        <v>35691.1</v>
      </c>
    </row>
    <row r="34" spans="1:8" x14ac:dyDescent="0.25">
      <c r="A34" t="s">
        <v>22</v>
      </c>
    </row>
    <row r="35" spans="1:8" x14ac:dyDescent="0.25">
      <c r="A35" t="s">
        <v>23</v>
      </c>
    </row>
    <row r="36" spans="1:8" x14ac:dyDescent="0.25">
      <c r="A36" t="s">
        <v>24</v>
      </c>
      <c r="H36" s="6">
        <v>262226.92</v>
      </c>
    </row>
    <row r="37" spans="1:8" x14ac:dyDescent="0.25">
      <c r="A37" t="s">
        <v>25</v>
      </c>
      <c r="H37" s="6">
        <v>0</v>
      </c>
    </row>
    <row r="38" spans="1:8" x14ac:dyDescent="0.25">
      <c r="A38" t="s">
        <v>26</v>
      </c>
      <c r="H38" s="6">
        <v>3846.56</v>
      </c>
    </row>
    <row r="39" spans="1:8" x14ac:dyDescent="0.25">
      <c r="A39" t="s">
        <v>27</v>
      </c>
      <c r="H39" s="6">
        <v>8482.82</v>
      </c>
    </row>
    <row r="40" spans="1:8" x14ac:dyDescent="0.25">
      <c r="A40" t="s">
        <v>28</v>
      </c>
      <c r="H40" s="6">
        <v>0</v>
      </c>
    </row>
    <row r="41" spans="1:8" x14ac:dyDescent="0.25">
      <c r="A41" t="s">
        <v>29</v>
      </c>
      <c r="H41" s="6">
        <v>0</v>
      </c>
    </row>
    <row r="42" spans="1:8" x14ac:dyDescent="0.25">
      <c r="A42" t="s">
        <v>11</v>
      </c>
      <c r="H42" s="6">
        <f>SUM(H32:H41)</f>
        <v>428526.77</v>
      </c>
    </row>
    <row r="44" spans="1:8" x14ac:dyDescent="0.25">
      <c r="A44" s="7" t="s">
        <v>5</v>
      </c>
      <c r="H44" s="6">
        <f>H28+H42</f>
        <v>535742.71999999997</v>
      </c>
    </row>
    <row r="46" spans="1:8" x14ac:dyDescent="0.25">
      <c r="A46" t="s">
        <v>30</v>
      </c>
      <c r="H46" s="6">
        <f>(H9+H21)-H44</f>
        <v>1151579.1499999999</v>
      </c>
    </row>
    <row r="53" spans="1:7" x14ac:dyDescent="0.25">
      <c r="A53" t="s">
        <v>31</v>
      </c>
      <c r="D53" s="10"/>
      <c r="E53" s="10"/>
      <c r="G5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2013-03-19T09:55:02Z</dcterms:modified>
</cp:coreProperties>
</file>